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11/relationships/webextensiontaskpanes" Target="xl/webextensions/taskpanes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rizma8870-my.sharepoint.com/personal/marino_gruyaert_prizma_be/Documents/lijst gereedschappen en pbm/lijsten Centraal Magazijn/lijsten 2023-2024/Hout/"/>
    </mc:Choice>
  </mc:AlternateContent>
  <xr:revisionPtr revIDLastSave="0" documentId="8_{E7406903-9333-4DF2-8061-1C954E28943E}" xr6:coauthVersionLast="47" xr6:coauthVersionMax="47" xr10:uidLastSave="{00000000-0000-0000-0000-000000000000}"/>
  <bookViews>
    <workbookView xWindow="-120" yWindow="-120" windowWidth="20730" windowHeight="11160" tabRatio="565" xr2:uid="{00000000-000D-0000-FFFF-FFFF00000000}"/>
  </bookViews>
  <sheets>
    <sheet name="GEREEDSCHAPSLIJST LEERLINGEN" sheetId="63" r:id="rId1"/>
    <sheet name="Blad1" sheetId="64" r:id="rId2"/>
  </sheets>
  <definedNames>
    <definedName name="MONTAGEHANDSCHOENEN_MATEN">#REF!</definedName>
    <definedName name="namen">#REF!</definedName>
    <definedName name="POLO">#REF!</definedName>
    <definedName name="POLO_MATEN">#REF!</definedName>
    <definedName name="SWEATER_MATEN">#REF!</definedName>
    <definedName name="VEILIGHEIDSSCHOENEN_MATEN">#REF!</definedName>
    <definedName name="WERKBROEK_MATEN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63" l="1"/>
  <c r="G9" i="63" l="1"/>
  <c r="G40" i="63"/>
  <c r="G41" i="63"/>
  <c r="G42" i="63"/>
  <c r="G6" i="63"/>
  <c r="G7" i="63"/>
  <c r="G8" i="63"/>
  <c r="G10" i="63"/>
  <c r="G11" i="63"/>
  <c r="G12" i="63"/>
  <c r="G13" i="63"/>
  <c r="G14" i="63"/>
  <c r="G15" i="63"/>
  <c r="G16" i="63"/>
  <c r="G17" i="63"/>
  <c r="G18" i="63"/>
  <c r="G19" i="63"/>
  <c r="E21" i="63"/>
  <c r="G22" i="63"/>
  <c r="G23" i="63"/>
  <c r="G24" i="63"/>
  <c r="G25" i="63"/>
  <c r="G27" i="63"/>
  <c r="G28" i="63"/>
  <c r="G29" i="63"/>
  <c r="E31" i="63"/>
  <c r="G32" i="63"/>
  <c r="G35" i="63"/>
  <c r="G36" i="63"/>
  <c r="G37" i="63"/>
  <c r="G38" i="63"/>
  <c r="G43" i="63"/>
  <c r="E44" i="63"/>
  <c r="G31" i="63" l="1"/>
  <c r="G21" i="63"/>
  <c r="G44" i="63"/>
</calcChain>
</file>

<file path=xl/sharedStrings.xml><?xml version="1.0" encoding="utf-8"?>
<sst xmlns="http://schemas.openxmlformats.org/spreadsheetml/2006/main" count="131" uniqueCount="129">
  <si>
    <t>GEREEDSCHAPSLIJST:   HT + HO</t>
  </si>
  <si>
    <t>2023-2024</t>
  </si>
  <si>
    <t>NAAM :</t>
  </si>
  <si>
    <t xml:space="preserve"> Klas : </t>
  </si>
  <si>
    <t>Gereedschap</t>
  </si>
  <si>
    <t>€</t>
  </si>
  <si>
    <t>Aantal</t>
  </si>
  <si>
    <t>totaal (€)</t>
  </si>
  <si>
    <t>winkelhaak 300 mm met verstek</t>
  </si>
  <si>
    <t>03.001.WINKVER001</t>
  </si>
  <si>
    <t>ìç-+32O è8nî</t>
  </si>
  <si>
    <t>vouwmeter - geijkt</t>
  </si>
  <si>
    <t>03.001.VOUWM00001</t>
  </si>
  <si>
    <t>ìç-+324 è1[î</t>
  </si>
  <si>
    <t>rugzaag</t>
  </si>
  <si>
    <t>03.001.RUGZ000001</t>
  </si>
  <si>
    <t>ìç-+3-ä è1nî</t>
  </si>
  <si>
    <t>platte beitel - Ironside 6 mm</t>
  </si>
  <si>
    <t>03.001.BEIPLA06MM</t>
  </si>
  <si>
    <t>ìç-+3-Z è99î</t>
  </si>
  <si>
    <t>platte beitel - Ironside 16 mm</t>
  </si>
  <si>
    <t>03.001.BEIPLA16MM</t>
  </si>
  <si>
    <t>ìç-+3-X è5pî</t>
  </si>
  <si>
    <t>platte beitel - Ironside 30 mm</t>
  </si>
  <si>
    <t>03.001.BEIPLA30MM</t>
  </si>
  <si>
    <t>ìç/+33/ è8éî</t>
  </si>
  <si>
    <t>wetsteen grof / fijn</t>
  </si>
  <si>
    <t>03.001.WETSTHOB01</t>
  </si>
  <si>
    <t>ìç-+32L è7Sî</t>
  </si>
  <si>
    <t>wetsteenbakje</t>
  </si>
  <si>
    <t>03.001.WETSBAK001</t>
  </si>
  <si>
    <t>ìç-+32M è4&gt;î</t>
  </si>
  <si>
    <t>spanklem - Bessey**</t>
  </si>
  <si>
    <t>03.001.SPAHOUBESS</t>
  </si>
  <si>
    <t>ìç-T7Vf è4wî</t>
  </si>
  <si>
    <t>houten hamer</t>
  </si>
  <si>
    <t>03.001.HAMHOUT001</t>
  </si>
  <si>
    <t>ìç-+3t4 è66î</t>
  </si>
  <si>
    <t>kleefband papier 19 mm - 50m</t>
  </si>
  <si>
    <t>10.005.KLBPAP19MM</t>
  </si>
  <si>
    <t>ìç-+3|f è6Uî</t>
  </si>
  <si>
    <t>lijmborstel</t>
  </si>
  <si>
    <t>03.001.BORHOU0001</t>
  </si>
  <si>
    <t>ìç-+3]z è0cî</t>
  </si>
  <si>
    <t>potlood rood - blauw</t>
  </si>
  <si>
    <t>03.001.POTRB00001</t>
  </si>
  <si>
    <t>ìç-+3-h è5iî</t>
  </si>
  <si>
    <t>waarborg jetons - 4 stuks * (3e jaar)</t>
  </si>
  <si>
    <t>03.001.WBJETHOUT5</t>
  </si>
  <si>
    <t>ìç}46h  è9dî</t>
  </si>
  <si>
    <t>Maximale kostprijs (3e jaar)</t>
  </si>
  <si>
    <t>schroevendraaier pozidr. 1 x 80</t>
  </si>
  <si>
    <t>02.001.SRDPO1X080</t>
  </si>
  <si>
    <t>ìç-+3-i è2Tî</t>
  </si>
  <si>
    <t xml:space="preserve">schroevendraaier pozidr. 2 x 100 </t>
  </si>
  <si>
    <t>02.001.SRDPO2X100</t>
  </si>
  <si>
    <t>ìç-+3-j è92î</t>
  </si>
  <si>
    <t>bitsbox Makita (4e jaar)</t>
  </si>
  <si>
    <t>03.001.BITSBOXMAK</t>
  </si>
  <si>
    <t>ìç;T-=\ è1eî</t>
  </si>
  <si>
    <t>koffer (4e jaar) hout STANLEY</t>
  </si>
  <si>
    <t>03.001.KOFHOUT001</t>
  </si>
  <si>
    <t>ìç-+3}z è1&gt;î</t>
  </si>
  <si>
    <t>hangslot 65/40, lange beugel (4e jaar)</t>
  </si>
  <si>
    <t>10.009.HANGS65X40</t>
  </si>
  <si>
    <t>ìç-+3x  è69î</t>
  </si>
  <si>
    <t>maatlat inox (5e jaar)</t>
  </si>
  <si>
    <t>04.001.MLATI200MM</t>
  </si>
  <si>
    <t>ìç-+3,N è9Sî</t>
  </si>
  <si>
    <t>inbussleutelset (5e jaar)</t>
  </si>
  <si>
    <t>04.001.INBUSSET01</t>
  </si>
  <si>
    <t>ìç-+3y* è2Vî</t>
  </si>
  <si>
    <t>schuifmaat vanaf 5TSO</t>
  </si>
  <si>
    <t>04.001.SCHM150MM6</t>
  </si>
  <si>
    <t>ìç-+3.) è8Dî</t>
  </si>
  <si>
    <t>Kostprijs (4/5/6/7 de jaar)</t>
  </si>
  <si>
    <t>rolmeter 5 m **</t>
  </si>
  <si>
    <t xml:space="preserve"> 04.001.ROLM005M01</t>
  </si>
  <si>
    <t>ìçã6CL  è4Pî</t>
  </si>
  <si>
    <t>Persoonlijke beschermingsmiddelen (PBM)</t>
  </si>
  <si>
    <t>maat</t>
  </si>
  <si>
    <r>
      <t xml:space="preserve">polo (rode kleur)*                  </t>
    </r>
    <r>
      <rPr>
        <b/>
        <u/>
        <sz val="9"/>
        <rFont val="Arial"/>
        <family val="2"/>
      </rPr>
      <t xml:space="preserve">MAAT:           </t>
    </r>
  </si>
  <si>
    <t xml:space="preserve">99.003.01ROOD </t>
  </si>
  <si>
    <t>ìç7^-C* è8zî</t>
  </si>
  <si>
    <r>
      <t xml:space="preserve">sweater (rode kleur)*           </t>
    </r>
    <r>
      <rPr>
        <b/>
        <u/>
        <sz val="9"/>
        <rFont val="Arial"/>
        <family val="2"/>
      </rPr>
      <t xml:space="preserve">MAAT:           </t>
    </r>
  </si>
  <si>
    <t xml:space="preserve">99.003.02ROOD </t>
  </si>
  <si>
    <t>ìç7^-C4 è7Fî</t>
  </si>
  <si>
    <r>
      <t xml:space="preserve">werkbroek (zwarte kleur)*   </t>
    </r>
    <r>
      <rPr>
        <b/>
        <u/>
        <sz val="9"/>
        <rFont val="Arial"/>
        <family val="2"/>
      </rPr>
      <t xml:space="preserve">MAAT:           </t>
    </r>
  </si>
  <si>
    <t>99.003.03ZWART</t>
  </si>
  <si>
    <t>ìç7^-C&gt; è6yî</t>
  </si>
  <si>
    <t xml:space="preserve">veiligheidsbril * </t>
  </si>
  <si>
    <t>99.004.07VBRLLNGR</t>
  </si>
  <si>
    <t>ìç-+31R è1&lt;î</t>
  </si>
  <si>
    <t>Overzet veiligheidsbril</t>
  </si>
  <si>
    <t>99.004.07OVZEBRIL</t>
  </si>
  <si>
    <t>ìç-+3-5 è3Zî</t>
  </si>
  <si>
    <r>
      <t xml:space="preserve">Werkschoenen S3 H*         </t>
    </r>
    <r>
      <rPr>
        <b/>
        <u/>
        <sz val="9"/>
        <rFont val="Arial"/>
        <family val="2"/>
      </rPr>
      <t xml:space="preserve">MAAT:           </t>
    </r>
  </si>
  <si>
    <t>99.003.05HOOG</t>
  </si>
  <si>
    <t>ìç7^-CR è4xî</t>
  </si>
  <si>
    <r>
      <t xml:space="preserve">Werkschoenen S3 L*         </t>
    </r>
    <r>
      <rPr>
        <b/>
        <u/>
        <sz val="9"/>
        <rFont val="Arial"/>
        <family val="2"/>
      </rPr>
      <t xml:space="preserve">MAAT:           </t>
    </r>
  </si>
  <si>
    <t>99.003.05LAAG</t>
  </si>
  <si>
    <t>ìç7^-CH è5Eî</t>
  </si>
  <si>
    <t>Stofmasker 3M</t>
  </si>
  <si>
    <t>99.004.12STOFM001</t>
  </si>
  <si>
    <t>ìç-+30R è4Rî</t>
  </si>
  <si>
    <t>oorkappen Portwest PW43*</t>
  </si>
  <si>
    <t>99.003.08OORKAP01</t>
  </si>
  <si>
    <t>ìç-+3-( è4|î</t>
  </si>
  <si>
    <t>kostprijs PBM</t>
  </si>
  <si>
    <t>* verplichte aankoop op school</t>
  </si>
  <si>
    <t>Totaal :</t>
  </si>
  <si>
    <t>** niet verplicht</t>
  </si>
  <si>
    <t>Datum :</t>
  </si>
  <si>
    <r>
      <rPr>
        <b/>
        <sz val="8"/>
        <rFont val="Arial"/>
        <family val="2"/>
      </rPr>
      <t>Handtekening ouders</t>
    </r>
    <r>
      <rPr>
        <b/>
        <sz val="10"/>
        <rFont val="Arial"/>
        <family val="2"/>
      </rPr>
      <t>:</t>
    </r>
  </si>
  <si>
    <t>Verantwoordelijke VTI</t>
  </si>
  <si>
    <t xml:space="preserve"> </t>
  </si>
  <si>
    <t>AIDEN</t>
  </si>
  <si>
    <t>BERT</t>
  </si>
  <si>
    <t>SIMON</t>
  </si>
  <si>
    <t>FILIP</t>
  </si>
  <si>
    <t>JEROEN</t>
  </si>
  <si>
    <t>STEVEN</t>
  </si>
  <si>
    <t>HENK</t>
  </si>
  <si>
    <t>RONNY</t>
  </si>
  <si>
    <t>VINCENT</t>
  </si>
  <si>
    <t>KEVIN</t>
  </si>
  <si>
    <t>TIBO</t>
  </si>
  <si>
    <t>MAXIM</t>
  </si>
  <si>
    <t>DARIO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</si>
</sst>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\ _€"/>
    <numFmt numFmtId="166" formatCode="#,##0\ &quot;€&quot;"/>
  </numFmts>
  <fonts count="14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Comic Sans MS"/>
      <family val="4"/>
    </font>
    <font>
      <b/>
      <sz val="15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/>
      <sz val="9"/>
      <name val="Arial"/>
      <family val="2"/>
    </font>
    <font>
      <b/>
      <sz val="9"/>
      <color rgb="FFFF0000"/>
      <name val="Arial"/>
      <family val="2"/>
    </font>
    <font>
      <b/>
      <sz val="9"/>
      <color theme="0" tint="-0.14999847407452621"/>
      <name val="Arial"/>
      <family val="2"/>
    </font>
    <font>
      <b/>
      <sz val="9"/>
      <color theme="1"/>
      <name val="Arial"/>
      <family val="2"/>
    </font>
    <font>
      <sz val="12"/>
      <name val="CCode128_S3_T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/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" xfId="0" quotePrefix="1" applyFont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2" fillId="0" borderId="36" xfId="0" quotePrefix="1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0" xfId="0" applyFont="1" applyBorder="1" applyAlignment="1">
      <alignment horizontal="left"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horizontal="left" vertical="center"/>
    </xf>
    <xf numFmtId="0" fontId="10" fillId="2" borderId="13" xfId="0" applyFont="1" applyFill="1" applyBorder="1" applyAlignment="1" applyProtection="1">
      <alignment vertical="center"/>
      <protection hidden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44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vertical="center"/>
    </xf>
    <xf numFmtId="0" fontId="11" fillId="2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3" fillId="2" borderId="17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4" fontId="1" fillId="0" borderId="0" xfId="0" applyNumberFormat="1" applyFont="1" applyAlignment="1">
      <alignment horizontal="left" vertical="center"/>
    </xf>
    <xf numFmtId="0" fontId="4" fillId="2" borderId="19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64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38" xfId="0" applyNumberFormat="1" applyFont="1" applyBorder="1" applyAlignment="1">
      <alignment horizontal="center" vertical="center"/>
    </xf>
    <xf numFmtId="166" fontId="3" fillId="0" borderId="18" xfId="0" applyNumberFormat="1" applyFont="1" applyBorder="1" applyAlignment="1">
      <alignment horizontal="center" vertical="center"/>
    </xf>
    <xf numFmtId="0" fontId="1" fillId="0" borderId="0" xfId="0" applyFont="1"/>
    <xf numFmtId="1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0" fontId="12" fillId="2" borderId="16" xfId="0" applyFont="1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" fontId="13" fillId="0" borderId="35" xfId="0" applyNumberFormat="1" applyFont="1" applyBorder="1" applyAlignment="1">
      <alignment horizontal="center" vertical="top"/>
    </xf>
    <xf numFmtId="1" fontId="13" fillId="0" borderId="0" xfId="0" applyNumberFormat="1" applyFont="1" applyAlignment="1">
      <alignment horizontal="center" vertical="top"/>
    </xf>
    <xf numFmtId="1" fontId="13" fillId="0" borderId="13" xfId="0" applyNumberFormat="1" applyFont="1" applyBorder="1" applyAlignment="1">
      <alignment horizontal="center" vertical="top"/>
    </xf>
    <xf numFmtId="1" fontId="13" fillId="0" borderId="25" xfId="0" applyNumberFormat="1" applyFont="1" applyBorder="1" applyAlignment="1">
      <alignment horizontal="center" vertical="top"/>
    </xf>
    <xf numFmtId="1" fontId="13" fillId="0" borderId="26" xfId="0" applyNumberFormat="1" applyFont="1" applyBorder="1" applyAlignment="1">
      <alignment horizontal="center" vertical="top"/>
    </xf>
    <xf numFmtId="164" fontId="2" fillId="0" borderId="36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2" borderId="45" xfId="0" applyFont="1" applyFill="1" applyBorder="1" applyAlignment="1">
      <alignment vertical="center"/>
    </xf>
    <xf numFmtId="0" fontId="3" fillId="2" borderId="46" xfId="0" applyFont="1" applyFill="1" applyBorder="1" applyAlignment="1">
      <alignment vertical="center"/>
    </xf>
    <xf numFmtId="0" fontId="3" fillId="2" borderId="4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4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2" fillId="0" borderId="41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3" fillId="2" borderId="49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3" fillId="2" borderId="31" xfId="0" applyFont="1" applyFill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12" xfId="0" applyFont="1" applyBorder="1" applyAlignment="1">
      <alignment vertical="center"/>
    </xf>
  </cellXfs>
  <cellStyles count="1">
    <cellStyle name="Standaard" xfId="0" builtinId="0"/>
  </cellStyles>
  <dxfs count="1">
    <dxf>
      <numFmt numFmtId="167" formatCode="0.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48</xdr:row>
      <xdr:rowOff>66675</xdr:rowOff>
    </xdr:from>
    <xdr:to>
      <xdr:col>6</xdr:col>
      <xdr:colOff>552450</xdr:colOff>
      <xdr:row>51</xdr:row>
      <xdr:rowOff>171450</xdr:rowOff>
    </xdr:to>
    <xdr:pic>
      <xdr:nvPicPr>
        <xdr:cNvPr id="8516" name="Afbeelding 1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474" t="38774" r="29807"/>
        <a:stretch>
          <a:fillRect/>
        </a:stretch>
      </xdr:blipFill>
      <xdr:spPr bwMode="auto">
        <a:xfrm>
          <a:off x="5153025" y="15554325"/>
          <a:ext cx="11144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1495425</xdr:colOff>
      <xdr:row>0</xdr:row>
      <xdr:rowOff>85725</xdr:rowOff>
    </xdr:from>
    <xdr:to>
      <xdr:col>0</xdr:col>
      <xdr:colOff>2695575</xdr:colOff>
      <xdr:row>1</xdr:row>
      <xdr:rowOff>19050</xdr:rowOff>
    </xdr:to>
    <xdr:pic>
      <xdr:nvPicPr>
        <xdr:cNvPr id="6195" name="Afbeelding 1" descr="barcodePicture 1Btest excell barcodes 2.xlsS2\6\1712087480000\0B1\0\0\1\0\1\1\2\0.4\\0.8\0\1\2\0\1\572\236\4\190\15\6\0\0\0\0\\0\0\\\\1\0\0\0\1\\\0\1\0\0\0\0\0\0\0\0\2\300\0\0">
          <a:extLst>
            <a:ext uri="{FF2B5EF4-FFF2-40B4-BE49-F238E27FC236}">
              <a16:creationId xmlns:a16="http://schemas.microsoft.com/office/drawing/2014/main" id="{00000000-0008-0000-0100-00003318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85725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C68D8E01-D09E-47C7-AE24-07AC3519F2CC}">
  <we:reference id="wa103992993" version="1.2.0.0" store="nl-NL" storeType="OMEX"/>
  <we:alternateReferences>
    <we:reference id="wa103992993" version="1.2.0.0" store="wa103992993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6"/>
  <sheetViews>
    <sheetView tabSelected="1" view="pageLayout" topLeftCell="A35" zoomScaleNormal="60" workbookViewId="0">
      <selection activeCell="I40" sqref="I40"/>
    </sheetView>
  </sheetViews>
  <sheetFormatPr defaultRowHeight="21.95" customHeight="1"/>
  <cols>
    <col min="1" max="1" width="10.7109375" style="2" customWidth="1"/>
    <col min="2" max="2" width="19.5703125" style="2" customWidth="1"/>
    <col min="3" max="3" width="18.7109375" style="2" customWidth="1"/>
    <col min="4" max="4" width="20.28515625" style="2" customWidth="1"/>
    <col min="5" max="5" width="8" style="1" customWidth="1"/>
    <col min="6" max="6" width="8.42578125" style="1" customWidth="1"/>
    <col min="7" max="7" width="9.42578125" style="1" customWidth="1"/>
    <col min="8" max="16384" width="9.140625" style="2"/>
  </cols>
  <sheetData>
    <row r="1" spans="1:7" ht="21.95" customHeight="1">
      <c r="A1" s="111" t="s">
        <v>0</v>
      </c>
      <c r="B1" s="111"/>
      <c r="C1" s="111"/>
      <c r="D1" s="43"/>
      <c r="E1" s="106" t="s">
        <v>1</v>
      </c>
      <c r="F1" s="106"/>
      <c r="G1" s="106"/>
    </row>
    <row r="2" spans="1:7" ht="9" customHeight="1"/>
    <row r="3" spans="1:7" s="3" customFormat="1" ht="21.95" customHeight="1">
      <c r="A3" s="16" t="s">
        <v>2</v>
      </c>
      <c r="B3" s="69"/>
      <c r="C3" s="41"/>
      <c r="D3" s="41"/>
      <c r="E3" s="38"/>
      <c r="F3" s="17" t="s">
        <v>3</v>
      </c>
      <c r="G3" s="42"/>
    </row>
    <row r="4" spans="1:7" s="4" customFormat="1" ht="5.0999999999999996" customHeight="1" thickBot="1">
      <c r="E4" s="5"/>
      <c r="F4" s="5"/>
      <c r="G4" s="5"/>
    </row>
    <row r="5" spans="1:7" s="3" customFormat="1" ht="28.35" customHeight="1" thickBot="1">
      <c r="A5" s="104" t="s">
        <v>4</v>
      </c>
      <c r="B5" s="105"/>
      <c r="C5" s="44"/>
      <c r="D5" s="44"/>
      <c r="E5" s="14" t="s">
        <v>5</v>
      </c>
      <c r="F5" s="14" t="s">
        <v>6</v>
      </c>
      <c r="G5" s="15" t="s">
        <v>7</v>
      </c>
    </row>
    <row r="6" spans="1:7" s="4" customFormat="1" ht="28.35" customHeight="1" thickBot="1">
      <c r="A6" s="34" t="s">
        <v>8</v>
      </c>
      <c r="B6" s="27"/>
      <c r="C6" s="75" t="s">
        <v>9</v>
      </c>
      <c r="D6" s="76" t="s">
        <v>10</v>
      </c>
      <c r="E6" s="81">
        <v>21.5</v>
      </c>
      <c r="F6" s="28">
        <v>0</v>
      </c>
      <c r="G6" s="63">
        <f>E6*F6</f>
        <v>0</v>
      </c>
    </row>
    <row r="7" spans="1:7" s="4" customFormat="1" ht="28.35" customHeight="1" thickBot="1">
      <c r="A7" s="33" t="s">
        <v>11</v>
      </c>
      <c r="B7" s="20"/>
      <c r="C7" s="72" t="s">
        <v>12</v>
      </c>
      <c r="D7" s="77" t="s">
        <v>13</v>
      </c>
      <c r="E7" s="82">
        <v>3.5</v>
      </c>
      <c r="F7" s="28">
        <v>0</v>
      </c>
      <c r="G7" s="62">
        <f>E7*F7</f>
        <v>0</v>
      </c>
    </row>
    <row r="8" spans="1:7" s="4" customFormat="1" ht="28.35" customHeight="1" thickBot="1">
      <c r="A8" s="35" t="s">
        <v>14</v>
      </c>
      <c r="B8" s="20"/>
      <c r="C8" s="72" t="s">
        <v>15</v>
      </c>
      <c r="D8" s="77" t="s">
        <v>16</v>
      </c>
      <c r="E8" s="82">
        <v>18.399999999999999</v>
      </c>
      <c r="F8" s="28">
        <v>0</v>
      </c>
      <c r="G8" s="62">
        <f>E8*F8</f>
        <v>0</v>
      </c>
    </row>
    <row r="9" spans="1:7" s="4" customFormat="1" ht="28.35" customHeight="1" thickBot="1">
      <c r="A9" s="36" t="s">
        <v>17</v>
      </c>
      <c r="B9" s="20"/>
      <c r="C9" s="72" t="s">
        <v>18</v>
      </c>
      <c r="D9" s="78" t="s">
        <v>19</v>
      </c>
      <c r="E9" s="82">
        <v>8.3000000000000007</v>
      </c>
      <c r="F9" s="28">
        <v>0</v>
      </c>
      <c r="G9" s="62">
        <f>E9*F9</f>
        <v>0</v>
      </c>
    </row>
    <row r="10" spans="1:7" s="4" customFormat="1" ht="28.35" customHeight="1" thickBot="1">
      <c r="A10" s="37" t="s">
        <v>20</v>
      </c>
      <c r="B10" s="20"/>
      <c r="C10" s="72" t="s">
        <v>21</v>
      </c>
      <c r="D10" s="78" t="s">
        <v>22</v>
      </c>
      <c r="E10" s="82">
        <v>8.8000000000000007</v>
      </c>
      <c r="F10" s="28">
        <v>0</v>
      </c>
      <c r="G10" s="7">
        <f t="shared" ref="G10:G19" si="0">E10*F10</f>
        <v>0</v>
      </c>
    </row>
    <row r="11" spans="1:7" s="4" customFormat="1" ht="28.35" customHeight="1" thickBot="1">
      <c r="A11" s="33" t="s">
        <v>23</v>
      </c>
      <c r="B11" s="20"/>
      <c r="C11" s="72" t="s">
        <v>24</v>
      </c>
      <c r="D11" s="78" t="s">
        <v>25</v>
      </c>
      <c r="E11" s="82">
        <v>13.3</v>
      </c>
      <c r="F11" s="28">
        <v>0</v>
      </c>
      <c r="G11" s="7">
        <f t="shared" si="0"/>
        <v>0</v>
      </c>
    </row>
    <row r="12" spans="1:7" s="4" customFormat="1" ht="28.35" customHeight="1" thickBot="1">
      <c r="A12" s="33" t="s">
        <v>26</v>
      </c>
      <c r="B12" s="20"/>
      <c r="C12" s="72" t="s">
        <v>27</v>
      </c>
      <c r="D12" s="78" t="s">
        <v>28</v>
      </c>
      <c r="E12" s="82">
        <v>10.7</v>
      </c>
      <c r="F12" s="28">
        <v>0</v>
      </c>
      <c r="G12" s="7">
        <f t="shared" si="0"/>
        <v>0</v>
      </c>
    </row>
    <row r="13" spans="1:7" s="4" customFormat="1" ht="28.35" customHeight="1" thickBot="1">
      <c r="A13" s="33" t="s">
        <v>29</v>
      </c>
      <c r="B13" s="20"/>
      <c r="C13" s="72" t="s">
        <v>30</v>
      </c>
      <c r="D13" s="78" t="s">
        <v>31</v>
      </c>
      <c r="E13" s="82">
        <v>3.5</v>
      </c>
      <c r="F13" s="28">
        <v>0</v>
      </c>
      <c r="G13" s="7">
        <f t="shared" si="0"/>
        <v>0</v>
      </c>
    </row>
    <row r="14" spans="1:7" s="4" customFormat="1" ht="28.35" customHeight="1" thickBot="1">
      <c r="A14" s="85" t="s">
        <v>32</v>
      </c>
      <c r="B14" s="86"/>
      <c r="C14" s="72" t="s">
        <v>33</v>
      </c>
      <c r="D14" s="78" t="s">
        <v>34</v>
      </c>
      <c r="E14" s="82">
        <v>40</v>
      </c>
      <c r="F14" s="28">
        <v>0</v>
      </c>
      <c r="G14" s="7">
        <f t="shared" si="0"/>
        <v>0</v>
      </c>
    </row>
    <row r="15" spans="1:7" s="4" customFormat="1" ht="28.35" customHeight="1" thickBot="1">
      <c r="A15" s="33" t="s">
        <v>35</v>
      </c>
      <c r="B15" s="20"/>
      <c r="C15" s="72" t="s">
        <v>36</v>
      </c>
      <c r="D15" s="78" t="s">
        <v>37</v>
      </c>
      <c r="E15" s="82">
        <v>4.5</v>
      </c>
      <c r="F15" s="28">
        <v>0</v>
      </c>
      <c r="G15" s="7">
        <f t="shared" si="0"/>
        <v>0</v>
      </c>
    </row>
    <row r="16" spans="1:7" s="4" customFormat="1" ht="28.35" customHeight="1" thickBot="1">
      <c r="A16" s="33" t="s">
        <v>38</v>
      </c>
      <c r="B16" s="20"/>
      <c r="C16" s="72" t="s">
        <v>39</v>
      </c>
      <c r="D16" s="78" t="s">
        <v>40</v>
      </c>
      <c r="E16" s="82">
        <v>1.2</v>
      </c>
      <c r="F16" s="28">
        <v>0</v>
      </c>
      <c r="G16" s="7">
        <f t="shared" si="0"/>
        <v>0</v>
      </c>
    </row>
    <row r="17" spans="1:7" s="4" customFormat="1" ht="28.35" customHeight="1" thickBot="1">
      <c r="A17" s="33" t="s">
        <v>41</v>
      </c>
      <c r="B17" s="20"/>
      <c r="C17" s="72" t="s">
        <v>42</v>
      </c>
      <c r="D17" s="78" t="s">
        <v>43</v>
      </c>
      <c r="E17" s="82">
        <v>1.5</v>
      </c>
      <c r="F17" s="28">
        <v>0</v>
      </c>
      <c r="G17" s="7">
        <f t="shared" si="0"/>
        <v>0</v>
      </c>
    </row>
    <row r="18" spans="1:7" s="4" customFormat="1" ht="28.35" customHeight="1" thickBot="1">
      <c r="A18" s="33" t="s">
        <v>44</v>
      </c>
      <c r="B18" s="20"/>
      <c r="C18" s="72" t="s">
        <v>45</v>
      </c>
      <c r="D18" s="78" t="s">
        <v>46</v>
      </c>
      <c r="E18" s="82">
        <v>1.3</v>
      </c>
      <c r="F18" s="28">
        <v>0</v>
      </c>
      <c r="G18" s="7">
        <f t="shared" si="0"/>
        <v>0</v>
      </c>
    </row>
    <row r="19" spans="1:7" s="4" customFormat="1" ht="28.35" customHeight="1">
      <c r="A19" s="33" t="s">
        <v>47</v>
      </c>
      <c r="B19" s="20"/>
      <c r="C19" s="72" t="s">
        <v>48</v>
      </c>
      <c r="D19" s="78" t="s">
        <v>49</v>
      </c>
      <c r="E19" s="82">
        <v>4</v>
      </c>
      <c r="F19" s="28">
        <v>0</v>
      </c>
      <c r="G19" s="7">
        <f t="shared" si="0"/>
        <v>0</v>
      </c>
    </row>
    <row r="20" spans="1:7" s="4" customFormat="1" ht="5.0999999999999996" customHeight="1" thickBot="1">
      <c r="A20" s="108"/>
      <c r="B20" s="109"/>
      <c r="C20" s="46"/>
      <c r="D20" s="46"/>
      <c r="E20" s="8"/>
      <c r="F20" s="8"/>
      <c r="G20" s="9"/>
    </row>
    <row r="21" spans="1:7" s="3" customFormat="1" ht="28.35" customHeight="1" thickBot="1">
      <c r="A21" s="93" t="s">
        <v>50</v>
      </c>
      <c r="B21" s="110"/>
      <c r="C21" s="47"/>
      <c r="D21" s="47"/>
      <c r="E21" s="39">
        <f>SUM(E6:E19)</f>
        <v>140.5</v>
      </c>
      <c r="F21" s="12"/>
      <c r="G21" s="13">
        <f>SUM(G6:G19)</f>
        <v>0</v>
      </c>
    </row>
    <row r="22" spans="1:7" s="4" customFormat="1" ht="28.35" customHeight="1">
      <c r="A22" s="21" t="s">
        <v>51</v>
      </c>
      <c r="B22" s="22"/>
      <c r="C22" s="74" t="s">
        <v>52</v>
      </c>
      <c r="D22" s="79" t="s">
        <v>53</v>
      </c>
      <c r="E22" s="83">
        <v>3.9</v>
      </c>
      <c r="F22" s="10">
        <v>0</v>
      </c>
      <c r="G22" s="11">
        <f t="shared" ref="G22:G29" si="1">E22*F22</f>
        <v>0</v>
      </c>
    </row>
    <row r="23" spans="1:7" s="4" customFormat="1" ht="28.35" customHeight="1">
      <c r="A23" s="19" t="s">
        <v>54</v>
      </c>
      <c r="B23" s="20"/>
      <c r="C23" s="72" t="s">
        <v>55</v>
      </c>
      <c r="D23" s="78" t="s">
        <v>56</v>
      </c>
      <c r="E23" s="82">
        <v>4.4000000000000004</v>
      </c>
      <c r="F23" s="6">
        <v>0</v>
      </c>
      <c r="G23" s="11">
        <f t="shared" si="1"/>
        <v>0</v>
      </c>
    </row>
    <row r="24" spans="1:7" s="4" customFormat="1" ht="28.35" customHeight="1">
      <c r="A24" s="19" t="s">
        <v>57</v>
      </c>
      <c r="B24" s="20"/>
      <c r="C24" s="72" t="s">
        <v>58</v>
      </c>
      <c r="D24" s="78" t="s">
        <v>59</v>
      </c>
      <c r="E24" s="82">
        <v>11.5</v>
      </c>
      <c r="F24" s="6">
        <v>0</v>
      </c>
      <c r="G24" s="11">
        <f t="shared" si="1"/>
        <v>0</v>
      </c>
    </row>
    <row r="25" spans="1:7" s="4" customFormat="1" ht="28.35" customHeight="1">
      <c r="A25" s="112" t="s">
        <v>60</v>
      </c>
      <c r="B25" s="86"/>
      <c r="C25" s="72" t="s">
        <v>61</v>
      </c>
      <c r="D25" s="78" t="s">
        <v>62</v>
      </c>
      <c r="E25" s="82">
        <v>28.9</v>
      </c>
      <c r="F25" s="6">
        <v>0</v>
      </c>
      <c r="G25" s="11">
        <f t="shared" si="1"/>
        <v>0</v>
      </c>
    </row>
    <row r="26" spans="1:7" s="4" customFormat="1" ht="28.35" customHeight="1">
      <c r="A26" s="19" t="s">
        <v>63</v>
      </c>
      <c r="B26" s="20"/>
      <c r="C26" s="72" t="s">
        <v>64</v>
      </c>
      <c r="D26" s="78" t="s">
        <v>65</v>
      </c>
      <c r="E26" s="82">
        <v>10</v>
      </c>
      <c r="F26" s="6">
        <v>0</v>
      </c>
      <c r="G26" s="11">
        <v>0</v>
      </c>
    </row>
    <row r="27" spans="1:7" s="4" customFormat="1" ht="28.35" customHeight="1">
      <c r="A27" s="112" t="s">
        <v>66</v>
      </c>
      <c r="B27" s="86"/>
      <c r="C27" s="72" t="s">
        <v>67</v>
      </c>
      <c r="D27" s="78" t="s">
        <v>68</v>
      </c>
      <c r="E27" s="82">
        <v>1.1000000000000001</v>
      </c>
      <c r="F27" s="6">
        <v>0</v>
      </c>
      <c r="G27" s="11">
        <f t="shared" si="1"/>
        <v>0</v>
      </c>
    </row>
    <row r="28" spans="1:7" s="4" customFormat="1" ht="28.35" customHeight="1">
      <c r="A28" s="112" t="s">
        <v>69</v>
      </c>
      <c r="B28" s="86"/>
      <c r="C28" s="72" t="s">
        <v>70</v>
      </c>
      <c r="D28" s="78" t="s">
        <v>71</v>
      </c>
      <c r="E28" s="82">
        <v>3.9</v>
      </c>
      <c r="F28" s="6">
        <v>0</v>
      </c>
      <c r="G28" s="7">
        <f t="shared" si="1"/>
        <v>0</v>
      </c>
    </row>
    <row r="29" spans="1:7" s="4" customFormat="1" ht="28.35" customHeight="1">
      <c r="A29" s="112" t="s">
        <v>72</v>
      </c>
      <c r="B29" s="86"/>
      <c r="C29" s="72" t="s">
        <v>73</v>
      </c>
      <c r="D29" s="78" t="s">
        <v>74</v>
      </c>
      <c r="E29" s="82">
        <v>17.7</v>
      </c>
      <c r="F29" s="6">
        <v>0</v>
      </c>
      <c r="G29" s="11">
        <f t="shared" si="1"/>
        <v>0</v>
      </c>
    </row>
    <row r="30" spans="1:7" s="4" customFormat="1" ht="5.25" customHeight="1" thickBot="1">
      <c r="A30" s="54"/>
      <c r="B30" s="55"/>
      <c r="C30" s="55"/>
      <c r="D30" s="55"/>
      <c r="E30" s="56"/>
      <c r="F30" s="57"/>
      <c r="G30" s="58"/>
    </row>
    <row r="31" spans="1:7" s="3" customFormat="1" ht="28.35" customHeight="1" thickBot="1">
      <c r="A31" s="107" t="s">
        <v>75</v>
      </c>
      <c r="B31" s="105"/>
      <c r="C31" s="44"/>
      <c r="D31" s="44"/>
      <c r="E31" s="40">
        <f>SUM(E22:E29)</f>
        <v>81.400000000000006</v>
      </c>
      <c r="F31" s="25"/>
      <c r="G31" s="26">
        <f>SUM(G22:G29)</f>
        <v>0</v>
      </c>
    </row>
    <row r="32" spans="1:7" s="3" customFormat="1" ht="28.35" customHeight="1">
      <c r="A32" s="87" t="s">
        <v>76</v>
      </c>
      <c r="B32" s="88"/>
      <c r="C32" s="48" t="s">
        <v>77</v>
      </c>
      <c r="D32" s="78" t="s">
        <v>78</v>
      </c>
      <c r="E32" s="82">
        <v>2.6</v>
      </c>
      <c r="F32" s="6">
        <v>0</v>
      </c>
      <c r="G32" s="32">
        <f>E32*F32</f>
        <v>0</v>
      </c>
    </row>
    <row r="33" spans="1:7" s="3" customFormat="1" ht="4.5" customHeight="1" thickBot="1">
      <c r="A33" s="59"/>
      <c r="B33" s="60"/>
      <c r="C33" s="60"/>
      <c r="D33" s="60"/>
      <c r="E33" s="56"/>
      <c r="F33" s="57"/>
      <c r="G33" s="61"/>
    </row>
    <row r="34" spans="1:7" s="3" customFormat="1" ht="28.35" customHeight="1" thickBot="1">
      <c r="A34" s="89" t="s">
        <v>79</v>
      </c>
      <c r="B34" s="90"/>
      <c r="C34" s="91"/>
      <c r="D34" s="45"/>
      <c r="E34" s="29" t="s">
        <v>5</v>
      </c>
      <c r="F34" s="29" t="s">
        <v>80</v>
      </c>
      <c r="G34" s="26" t="s">
        <v>7</v>
      </c>
    </row>
    <row r="35" spans="1:7" s="4" customFormat="1" ht="28.35" customHeight="1">
      <c r="A35" s="102" t="s">
        <v>81</v>
      </c>
      <c r="B35" s="103"/>
      <c r="C35" s="73" t="s">
        <v>82</v>
      </c>
      <c r="D35" s="76" t="s">
        <v>83</v>
      </c>
      <c r="E35" s="81">
        <v>11.5</v>
      </c>
      <c r="F35" s="30">
        <v>0</v>
      </c>
      <c r="G35" s="31">
        <f>IF(ISTEXT(F35),E35,F35*E35)</f>
        <v>0</v>
      </c>
    </row>
    <row r="36" spans="1:7" s="4" customFormat="1" ht="28.35" customHeight="1">
      <c r="A36" s="85" t="s">
        <v>84</v>
      </c>
      <c r="B36" s="86"/>
      <c r="C36" s="71" t="s">
        <v>85</v>
      </c>
      <c r="D36" s="78" t="s">
        <v>86</v>
      </c>
      <c r="E36" s="82">
        <v>23.5</v>
      </c>
      <c r="F36" s="24">
        <v>0</v>
      </c>
      <c r="G36" s="7">
        <f t="shared" ref="G36:G43" si="2">IF(ISTEXT(F36),E36,F36*E36)</f>
        <v>0</v>
      </c>
    </row>
    <row r="37" spans="1:7" s="4" customFormat="1" ht="28.35" customHeight="1">
      <c r="A37" s="85" t="s">
        <v>87</v>
      </c>
      <c r="B37" s="86"/>
      <c r="C37" s="71" t="s">
        <v>88</v>
      </c>
      <c r="D37" s="78" t="s">
        <v>89</v>
      </c>
      <c r="E37" s="82">
        <v>31.5</v>
      </c>
      <c r="F37" s="6">
        <v>0</v>
      </c>
      <c r="G37" s="7">
        <f t="shared" si="2"/>
        <v>0</v>
      </c>
    </row>
    <row r="38" spans="1:7" s="4" customFormat="1" ht="28.35" customHeight="1">
      <c r="A38" s="33" t="s">
        <v>90</v>
      </c>
      <c r="B38" s="23"/>
      <c r="C38" s="72" t="s">
        <v>91</v>
      </c>
      <c r="D38" s="78" t="s">
        <v>92</v>
      </c>
      <c r="E38" s="82">
        <v>4.2</v>
      </c>
      <c r="F38" s="6">
        <v>0</v>
      </c>
      <c r="G38" s="7">
        <f t="shared" si="2"/>
        <v>0</v>
      </c>
    </row>
    <row r="39" spans="1:7" s="4" customFormat="1" ht="28.35" customHeight="1">
      <c r="A39" s="85" t="s">
        <v>93</v>
      </c>
      <c r="B39" s="86"/>
      <c r="C39" s="72" t="s">
        <v>94</v>
      </c>
      <c r="D39" s="78" t="s">
        <v>95</v>
      </c>
      <c r="E39" s="82">
        <v>8.5</v>
      </c>
      <c r="F39" s="8">
        <v>0</v>
      </c>
      <c r="G39" s="7">
        <f>E39*F39</f>
        <v>0</v>
      </c>
    </row>
    <row r="40" spans="1:7" s="4" customFormat="1" ht="28.35" customHeight="1">
      <c r="A40" s="85" t="s">
        <v>96</v>
      </c>
      <c r="B40" s="86"/>
      <c r="C40" s="72" t="s">
        <v>97</v>
      </c>
      <c r="D40" s="78" t="s">
        <v>98</v>
      </c>
      <c r="E40" s="82">
        <v>23.6</v>
      </c>
      <c r="F40" s="8">
        <v>0</v>
      </c>
      <c r="G40" s="7">
        <f>E40*F40</f>
        <v>0</v>
      </c>
    </row>
    <row r="41" spans="1:7" s="4" customFormat="1" ht="28.35" customHeight="1">
      <c r="A41" s="85" t="s">
        <v>99</v>
      </c>
      <c r="B41" s="86"/>
      <c r="C41" s="71" t="s">
        <v>100</v>
      </c>
      <c r="D41" s="78" t="s">
        <v>101</v>
      </c>
      <c r="E41" s="82">
        <v>23.6</v>
      </c>
      <c r="F41" s="8">
        <v>0</v>
      </c>
      <c r="G41" s="7">
        <f>E41*F41</f>
        <v>0</v>
      </c>
    </row>
    <row r="42" spans="1:7" s="4" customFormat="1" ht="28.35" customHeight="1">
      <c r="A42" s="85" t="s">
        <v>102</v>
      </c>
      <c r="B42" s="86"/>
      <c r="C42" s="70" t="s">
        <v>103</v>
      </c>
      <c r="D42" s="80" t="s">
        <v>104</v>
      </c>
      <c r="E42" s="84">
        <v>3.1</v>
      </c>
      <c r="F42" s="8">
        <v>0</v>
      </c>
      <c r="G42" s="7">
        <f t="shared" si="2"/>
        <v>0</v>
      </c>
    </row>
    <row r="43" spans="1:7" s="4" customFormat="1" ht="28.35" customHeight="1" thickBot="1">
      <c r="A43" s="98" t="s">
        <v>105</v>
      </c>
      <c r="B43" s="99"/>
      <c r="C43" s="8" t="s">
        <v>106</v>
      </c>
      <c r="D43" s="80" t="s">
        <v>107</v>
      </c>
      <c r="E43" s="84">
        <v>13.5</v>
      </c>
      <c r="F43" s="8">
        <v>0</v>
      </c>
      <c r="G43" s="7">
        <f t="shared" si="2"/>
        <v>0</v>
      </c>
    </row>
    <row r="44" spans="1:7" s="3" customFormat="1" ht="28.35" customHeight="1" thickBot="1">
      <c r="A44" s="93" t="s">
        <v>108</v>
      </c>
      <c r="B44" s="94"/>
      <c r="C44" s="53"/>
      <c r="D44" s="50"/>
      <c r="E44" s="49">
        <f>SUM(E35:E43)</f>
        <v>143</v>
      </c>
      <c r="F44" s="12"/>
      <c r="G44" s="13">
        <f>SUM(G35:G43)</f>
        <v>0</v>
      </c>
    </row>
    <row r="45" spans="1:7" s="4" customFormat="1" ht="5.0999999999999996" customHeight="1" thickBot="1">
      <c r="A45" s="95"/>
      <c r="B45" s="96"/>
      <c r="C45" s="2"/>
      <c r="D45" s="2"/>
      <c r="E45" s="5"/>
      <c r="F45" s="5"/>
      <c r="G45" s="5"/>
    </row>
    <row r="46" spans="1:7" s="4" customFormat="1" ht="27" customHeight="1" thickBot="1">
      <c r="A46" s="95" t="s">
        <v>109</v>
      </c>
      <c r="B46" s="96"/>
      <c r="C46" s="2"/>
      <c r="D46" s="2"/>
      <c r="E46" s="100" t="s">
        <v>110</v>
      </c>
      <c r="F46" s="101"/>
      <c r="G46" s="64">
        <v>0</v>
      </c>
    </row>
    <row r="47" spans="1:7" s="4" customFormat="1" ht="17.100000000000001" customHeight="1">
      <c r="A47" s="95" t="s">
        <v>111</v>
      </c>
      <c r="B47" s="96"/>
      <c r="C47" s="2"/>
      <c r="D47" s="2"/>
      <c r="E47" s="5"/>
      <c r="F47" s="5"/>
      <c r="G47" s="5"/>
    </row>
    <row r="48" spans="1:7" ht="18" customHeight="1">
      <c r="A48" s="51" t="s">
        <v>112</v>
      </c>
      <c r="B48" s="18" t="s">
        <v>113</v>
      </c>
      <c r="C48" s="18"/>
      <c r="D48" s="18"/>
      <c r="F48" s="97" t="s">
        <v>114</v>
      </c>
      <c r="G48" s="97"/>
    </row>
    <row r="49" spans="1:7" ht="18" customHeight="1">
      <c r="A49" s="52" t="s">
        <v>115</v>
      </c>
      <c r="F49" s="92"/>
      <c r="G49" s="92"/>
    </row>
    <row r="50" spans="1:7" ht="18" customHeight="1">
      <c r="F50" s="92"/>
      <c r="G50" s="92"/>
    </row>
    <row r="51" spans="1:7" ht="18" customHeight="1">
      <c r="F51" s="92"/>
      <c r="G51" s="92"/>
    </row>
    <row r="52" spans="1:7" ht="18" customHeight="1">
      <c r="F52" s="92"/>
      <c r="G52" s="92"/>
    </row>
    <row r="53" spans="1:7" ht="18" customHeight="1"/>
    <row r="54" spans="1:7" ht="18" customHeight="1"/>
    <row r="55" spans="1:7" ht="18" customHeight="1"/>
    <row r="56" spans="1:7" ht="18" customHeight="1"/>
    <row r="57" spans="1:7" ht="18" customHeight="1"/>
    <row r="58" spans="1:7" ht="18" customHeight="1"/>
    <row r="59" spans="1:7" ht="18" customHeight="1"/>
    <row r="60" spans="1:7" ht="18" customHeight="1"/>
    <row r="61" spans="1:7" ht="18" customHeight="1"/>
    <row r="62" spans="1:7" ht="18" customHeight="1"/>
    <row r="63" spans="1:7" ht="18" customHeight="1"/>
    <row r="64" spans="1:7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</sheetData>
  <mergeCells count="28">
    <mergeCell ref="A37:B37"/>
    <mergeCell ref="A5:B5"/>
    <mergeCell ref="E1:G1"/>
    <mergeCell ref="A31:B31"/>
    <mergeCell ref="A20:B20"/>
    <mergeCell ref="A21:B21"/>
    <mergeCell ref="A1:C1"/>
    <mergeCell ref="A28:B28"/>
    <mergeCell ref="A29:B29"/>
    <mergeCell ref="A25:B25"/>
    <mergeCell ref="A27:B27"/>
    <mergeCell ref="A14:B14"/>
    <mergeCell ref="A39:B39"/>
    <mergeCell ref="A32:B32"/>
    <mergeCell ref="A34:C34"/>
    <mergeCell ref="F49:G52"/>
    <mergeCell ref="A44:B44"/>
    <mergeCell ref="A45:B45"/>
    <mergeCell ref="A46:B46"/>
    <mergeCell ref="A47:B47"/>
    <mergeCell ref="F48:G48"/>
    <mergeCell ref="A42:B42"/>
    <mergeCell ref="A43:B43"/>
    <mergeCell ref="A40:B40"/>
    <mergeCell ref="A41:B41"/>
    <mergeCell ref="E46:F46"/>
    <mergeCell ref="A35:B35"/>
    <mergeCell ref="A36:B36"/>
  </mergeCells>
  <conditionalFormatting sqref="F35:F36">
    <cfRule type="cellIs" dxfId="0" priority="1" stopIfTrue="1" operator="equal">
      <formula>POLO_MATEN</formula>
    </cfRule>
  </conditionalFormatting>
  <pageMargins left="0.25" right="0.25" top="0.75" bottom="0.75" header="0.3" footer="0.3"/>
  <pageSetup paperSize="9" orientation="portrait" horizontalDpi="4294967293" vertic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"/>
  <sheetViews>
    <sheetView workbookViewId="0">
      <selection activeCell="A3" sqref="A3"/>
    </sheetView>
  </sheetViews>
  <sheetFormatPr defaultRowHeight="12.75"/>
  <cols>
    <col min="1" max="1" width="47.42578125" customWidth="1"/>
    <col min="2" max="2" width="13" style="66" customWidth="1"/>
  </cols>
  <sheetData>
    <row r="1" spans="1:2" ht="30" customHeight="1">
      <c r="A1" s="68" t="s">
        <v>116</v>
      </c>
      <c r="B1" s="67"/>
    </row>
    <row r="2" spans="1:2" ht="30" customHeight="1">
      <c r="A2" s="65" t="s">
        <v>117</v>
      </c>
    </row>
    <row r="3" spans="1:2" ht="30" customHeight="1">
      <c r="A3" s="65" t="s">
        <v>118</v>
      </c>
    </row>
    <row r="4" spans="1:2" ht="30" customHeight="1">
      <c r="A4" s="65" t="s">
        <v>119</v>
      </c>
    </row>
    <row r="5" spans="1:2" ht="30" customHeight="1">
      <c r="A5" s="65" t="s">
        <v>120</v>
      </c>
    </row>
    <row r="6" spans="1:2" ht="30" customHeight="1">
      <c r="A6" s="65" t="s">
        <v>121</v>
      </c>
    </row>
    <row r="7" spans="1:2" ht="30" customHeight="1">
      <c r="A7" s="65" t="s">
        <v>122</v>
      </c>
    </row>
    <row r="8" spans="1:2" ht="30" customHeight="1">
      <c r="A8" s="65" t="s">
        <v>123</v>
      </c>
    </row>
    <row r="9" spans="1:2" ht="30" customHeight="1">
      <c r="A9" s="65" t="s">
        <v>124</v>
      </c>
    </row>
    <row r="10" spans="1:2" ht="30" customHeight="1">
      <c r="A10" s="65" t="s">
        <v>125</v>
      </c>
    </row>
    <row r="11" spans="1:2" ht="30" customHeight="1">
      <c r="A11" s="65" t="s">
        <v>126</v>
      </c>
    </row>
    <row r="12" spans="1:2" ht="30" customHeight="1">
      <c r="A12" s="65" t="s">
        <v>127</v>
      </c>
    </row>
    <row r="13" spans="1:2" ht="30" customHeight="1">
      <c r="A13" s="65" t="s">
        <v>128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Naam van het bedrijf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GRUYAERT Marino (Prizma - Onderhoud Campus VTI)</cp:lastModifiedBy>
  <cp:revision/>
  <dcterms:created xsi:type="dcterms:W3CDTF">2013-09-15T14:57:15Z</dcterms:created>
  <dcterms:modified xsi:type="dcterms:W3CDTF">2023-10-02T11:30:52Z</dcterms:modified>
  <cp:category/>
  <cp:contentStatus/>
</cp:coreProperties>
</file>